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Muzeum-expozice" sheetId="2" r:id="rId1"/>
  </sheets>
  <calcPr calcId="145621"/>
</workbook>
</file>

<file path=xl/calcChain.xml><?xml version="1.0" encoding="utf-8"?>
<calcChain xmlns="http://schemas.openxmlformats.org/spreadsheetml/2006/main">
  <c r="H98" i="2" l="1"/>
  <c r="H58" i="2"/>
  <c r="H93" i="2" l="1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4" i="2"/>
  <c r="H59" i="2"/>
  <c r="H57" i="2"/>
  <c r="H56" i="2"/>
  <c r="H55" i="2"/>
  <c r="H54" i="2"/>
  <c r="H53" i="2"/>
  <c r="H52" i="2"/>
  <c r="H51" i="2"/>
  <c r="H50" i="2"/>
  <c r="H49" i="2"/>
  <c r="H48" i="2"/>
  <c r="H39" i="2"/>
  <c r="H40" i="2"/>
  <c r="H41" i="2"/>
  <c r="H42" i="2"/>
  <c r="H43" i="2"/>
  <c r="H44" i="2"/>
  <c r="H45" i="2"/>
  <c r="H28" i="2"/>
  <c r="H19" i="2"/>
  <c r="H27" i="2"/>
  <c r="H26" i="2"/>
  <c r="H25" i="2"/>
  <c r="H24" i="2"/>
  <c r="H23" i="2"/>
  <c r="H22" i="2"/>
  <c r="H18" i="2"/>
  <c r="H17" i="2"/>
  <c r="H16" i="2"/>
  <c r="H15" i="2"/>
  <c r="H14" i="2"/>
  <c r="H13" i="2"/>
  <c r="H12" i="2"/>
  <c r="H30" i="2" l="1"/>
  <c r="H96" i="2"/>
  <c r="H61" i="2"/>
</calcChain>
</file>

<file path=xl/sharedStrings.xml><?xml version="1.0" encoding="utf-8"?>
<sst xmlns="http://schemas.openxmlformats.org/spreadsheetml/2006/main" count="155" uniqueCount="76">
  <si>
    <t>ČÁST</t>
  </si>
  <si>
    <t>MATERIÁL</t>
  </si>
  <si>
    <t>CENA/m2</t>
  </si>
  <si>
    <t>CENA</t>
  </si>
  <si>
    <t>DÉLKA (mm)</t>
  </si>
  <si>
    <t>ŠÍŘKA (mm)</t>
  </si>
  <si>
    <t>m2</t>
  </si>
  <si>
    <t>POČET</t>
  </si>
  <si>
    <t>půda</t>
  </si>
  <si>
    <t>překližka, bříza, tl. 18 mm</t>
  </si>
  <si>
    <t>dno</t>
  </si>
  <si>
    <t>bok</t>
  </si>
  <si>
    <t>záda</t>
  </si>
  <si>
    <t>čelo soklu</t>
  </si>
  <si>
    <t>dvířka</t>
  </si>
  <si>
    <t>kování HETTICH</t>
  </si>
  <si>
    <t>KA 5740 pro otvíravé a posuvné dveře</t>
  </si>
  <si>
    <t>sklo, tl. 6 mm</t>
  </si>
  <si>
    <t>police</t>
  </si>
  <si>
    <t>závěs GT 6000 pro skleněné dveře</t>
  </si>
  <si>
    <t>zámek pro sklen. dveře typ 321 s integr. Úchyt. + protikus s vložkou</t>
  </si>
  <si>
    <t>podpěrka skleněné police</t>
  </si>
  <si>
    <t>sololit, tl. 3 mm</t>
  </si>
  <si>
    <t>překližka, bříza, tl. 12 mm</t>
  </si>
  <si>
    <t>půda pouzdra</t>
  </si>
  <si>
    <t>překližka, bříza, tl. 8 mm</t>
  </si>
  <si>
    <t>bok pouzdra</t>
  </si>
  <si>
    <t>čelo pouzdra</t>
  </si>
  <si>
    <t>záda pouzdra</t>
  </si>
  <si>
    <t>lžičková podpěrka police s pouzdrem</t>
  </si>
  <si>
    <t>půda horní části</t>
  </si>
  <si>
    <t>dno horní části</t>
  </si>
  <si>
    <t>bok horní čísti</t>
  </si>
  <si>
    <t>čelo horní části</t>
  </si>
  <si>
    <t>záda horní části</t>
  </si>
  <si>
    <t>bok střední části</t>
  </si>
  <si>
    <t>záda střední části</t>
  </si>
  <si>
    <t>police volné</t>
  </si>
  <si>
    <t>police pevné</t>
  </si>
  <si>
    <t>půda spodní části</t>
  </si>
  <si>
    <t>bok spodní části</t>
  </si>
  <si>
    <t>čelo spodní části</t>
  </si>
  <si>
    <t>záda spodní části</t>
  </si>
  <si>
    <t>závěs pro celoskleněné konstrukce</t>
  </si>
  <si>
    <t>kolečka Anki d-lock, s rejdem a dvojitou brzdou</t>
  </si>
  <si>
    <t>závěs intermat pro vložené dveře</t>
  </si>
  <si>
    <t>výrobce SÁRA</t>
  </si>
  <si>
    <t>svislá nerez tyč SS4500/SS</t>
  </si>
  <si>
    <t>držák dispalye 4066/SA</t>
  </si>
  <si>
    <t>tyčový systém 4000/SA</t>
  </si>
  <si>
    <t>S5</t>
  </si>
  <si>
    <t>integrované svítidlo na míru – 758x419x51</t>
  </si>
  <si>
    <t>S6</t>
  </si>
  <si>
    <t>nouzové svítidlo U34, výrobce legrand</t>
  </si>
  <si>
    <t>Název akce :</t>
  </si>
  <si>
    <t>Investor :</t>
  </si>
  <si>
    <t>Město Železný Brod</t>
  </si>
  <si>
    <t>Název dokumentu :</t>
  </si>
  <si>
    <t>Výkaz výměr</t>
  </si>
  <si>
    <t>Objekt I1 - VNĚJŠÍ KORPUS (VNITŘNÍ VITRÍNA)</t>
  </si>
  <si>
    <t>Objekt I2 - VNĚJŠÍ KORPUS (VNITŘNÍ REGÁL)</t>
  </si>
  <si>
    <t>Vnější korpus</t>
  </si>
  <si>
    <t>Vnitřní vitrína</t>
  </si>
  <si>
    <t>práce</t>
  </si>
  <si>
    <t>kplt</t>
  </si>
  <si>
    <t>CENA ZA OBJEKT I1 CELKEM</t>
  </si>
  <si>
    <t>Vnitřní regál</t>
  </si>
  <si>
    <t>CENA ZA OBJEKT I2 CELKEM</t>
  </si>
  <si>
    <t>Objekt I3 - MOBILNÍ VITRÍNA</t>
  </si>
  <si>
    <t>kompletní náklad na zhotovení a instalaci do interiéru</t>
  </si>
  <si>
    <t>Objekt je popsán včetně barev a rozměrů ve výkresech č. 9 až 12, 19, 21 a 23 projektové dokumentace</t>
  </si>
  <si>
    <t>Objekt je popsán včetně barev a rozměrů ve výkresech č. 9 až 12, 20, 22 a 24 projektové dokumentace</t>
  </si>
  <si>
    <t>Objekt je popsán včetně barev a rozměrů ve výkresech č. 13 a 14, 25 projektové dokumentace (návrh zpracovat podle varianty 01)</t>
  </si>
  <si>
    <t>CENA ZA OBJEKT I3 CELKEM</t>
  </si>
  <si>
    <t>CENA CELKEM (bez DPH)</t>
  </si>
  <si>
    <t>Vybavení expozice muzea v Železném Brodě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</si>
</sst>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&quot; &quot;[$Kč-405];[Red]&quot;-&quot;#,##0.00&quot; &quot;[$Kč-405]"/>
    <numFmt numFmtId="165" formatCode="#,##0.00\ &quot;Kč&quot;"/>
  </numFmts>
  <fonts count="8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000000"/>
      <name val="Tahoma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rgb="FFB3B3B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7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/>
    <xf numFmtId="0" fontId="4" fillId="0" borderId="0" xfId="0" applyFont="1" applyFill="1"/>
    <xf numFmtId="165" fontId="0" fillId="0" borderId="1" xfId="0" applyNumberFormat="1" applyFill="1" applyBorder="1"/>
    <xf numFmtId="44" fontId="0" fillId="0" borderId="0" xfId="0" applyNumberFormat="1"/>
    <xf numFmtId="165" fontId="0" fillId="0" borderId="1" xfId="0" applyNumberFormat="1" applyFont="1" applyFill="1" applyBorder="1"/>
    <xf numFmtId="0" fontId="0" fillId="0" borderId="0" xfId="0" applyAlignment="1">
      <alignment horizontal="left"/>
    </xf>
    <xf numFmtId="0" fontId="0" fillId="0" borderId="4" xfId="0" applyBorder="1"/>
    <xf numFmtId="165" fontId="4" fillId="0" borderId="5" xfId="0" applyNumberFormat="1" applyFont="1" applyBorder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0" borderId="6" xfId="0" applyBorder="1"/>
    <xf numFmtId="0" fontId="7" fillId="0" borderId="6" xfId="0" applyFont="1" applyBorder="1"/>
    <xf numFmtId="0" fontId="6" fillId="0" borderId="6" xfId="0" applyFont="1" applyBorder="1"/>
    <xf numFmtId="165" fontId="6" fillId="0" borderId="6" xfId="0" applyNumberFormat="1" applyFont="1" applyBorder="1"/>
    <xf numFmtId="0" fontId="6" fillId="0" borderId="6" xfId="0" applyFont="1" applyBorder="1" applyAlignment="1">
      <alignment horizontal="right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165" fontId="0" fillId="0" borderId="6" xfId="0" applyNumberFormat="1" applyBorder="1"/>
    <xf numFmtId="44" fontId="6" fillId="0" borderId="6" xfId="0" applyNumberFormat="1" applyFont="1" applyBorder="1"/>
    <xf numFmtId="0" fontId="3" fillId="0" borderId="6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165" fontId="6" fillId="0" borderId="0" xfId="0" applyNumberFormat="1" applyFont="1" applyBorder="1"/>
    <xf numFmtId="165" fontId="0" fillId="0" borderId="0" xfId="0" applyNumberFormat="1" applyFill="1" applyBorder="1"/>
    <xf numFmtId="165" fontId="0" fillId="0" borderId="0" xfId="0" applyNumberFormat="1" applyFont="1" applyFill="1" applyBorder="1"/>
  </cellXfs>
  <cellStyles count="5">
    <cellStyle name="Heading" xfId="1"/>
    <cellStyle name="Heading1" xfId="2"/>
    <cellStyle name="Normální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H98" sqref="H98"/>
    </sheetView>
  </sheetViews>
  <sheetFormatPr defaultRowHeight="14.25" x14ac:dyDescent="0.2"/>
  <cols>
    <col min="1" max="1" width="16.625" customWidth="1"/>
    <col min="2" max="2" width="21.75" customWidth="1"/>
    <col min="3" max="3" width="16.875" customWidth="1"/>
    <col min="4" max="4" width="10.75" customWidth="1"/>
    <col min="5" max="5" width="7.875" customWidth="1"/>
    <col min="6" max="6" width="8" customWidth="1"/>
    <col min="7" max="7" width="9.875" customWidth="1"/>
    <col min="8" max="8" width="16.375" customWidth="1"/>
  </cols>
  <sheetData>
    <row r="1" spans="1:8" s="3" customFormat="1" ht="18.75" customHeight="1" thickBot="1" x14ac:dyDescent="0.25">
      <c r="A1" s="4" t="s">
        <v>54</v>
      </c>
      <c r="B1" s="13" t="s">
        <v>75</v>
      </c>
      <c r="C1" s="13"/>
      <c r="D1" s="13"/>
      <c r="E1" s="13"/>
      <c r="F1" s="13"/>
      <c r="G1" s="13"/>
      <c r="H1" s="14"/>
    </row>
    <row r="2" spans="1:8" ht="15" x14ac:dyDescent="0.25">
      <c r="A2" s="5" t="s">
        <v>55</v>
      </c>
      <c r="B2" s="15" t="s">
        <v>56</v>
      </c>
      <c r="C2" s="15"/>
      <c r="D2" s="15"/>
      <c r="E2" s="15"/>
      <c r="F2" s="15"/>
      <c r="G2" s="15"/>
      <c r="H2" s="15"/>
    </row>
    <row r="3" spans="1:8" ht="15" x14ac:dyDescent="0.25">
      <c r="A3" s="5" t="s">
        <v>57</v>
      </c>
      <c r="B3" s="15" t="s">
        <v>58</v>
      </c>
      <c r="C3" s="15"/>
      <c r="D3" s="15"/>
      <c r="E3" s="15"/>
      <c r="F3" s="15"/>
      <c r="G3" s="15"/>
      <c r="H3" s="15"/>
    </row>
    <row r="4" spans="1:8" ht="15" x14ac:dyDescent="0.25">
      <c r="A4" s="5"/>
      <c r="B4" s="10"/>
      <c r="C4" s="10"/>
      <c r="D4" s="10"/>
      <c r="E4" s="10"/>
      <c r="F4" s="10"/>
      <c r="G4" s="10"/>
      <c r="H4" s="10"/>
    </row>
    <row r="5" spans="1:8" ht="15" x14ac:dyDescent="0.25">
      <c r="A5" s="5"/>
      <c r="B5" s="2"/>
      <c r="C5" s="2"/>
      <c r="D5" s="2"/>
      <c r="E5" s="2"/>
      <c r="F5" s="2"/>
      <c r="G5" s="2"/>
      <c r="H5" s="2"/>
    </row>
    <row r="7" spans="1:8" ht="15" x14ac:dyDescent="0.25">
      <c r="A7" s="19" t="s">
        <v>59</v>
      </c>
      <c r="B7" s="19"/>
      <c r="C7" s="19"/>
      <c r="D7" s="19"/>
      <c r="E7" s="19"/>
      <c r="F7" s="19"/>
      <c r="G7" s="19"/>
      <c r="H7" s="19"/>
    </row>
    <row r="8" spans="1:8" x14ac:dyDescent="0.2">
      <c r="A8" s="18" t="s">
        <v>70</v>
      </c>
      <c r="B8" s="18"/>
      <c r="C8" s="18"/>
      <c r="D8" s="18"/>
      <c r="E8" s="18"/>
      <c r="F8" s="18"/>
      <c r="G8" s="18"/>
      <c r="H8" s="18"/>
    </row>
    <row r="9" spans="1:8" x14ac:dyDescent="0.2">
      <c r="A9" s="20" t="s">
        <v>0</v>
      </c>
      <c r="B9" s="20" t="s">
        <v>1</v>
      </c>
      <c r="C9" s="20" t="s">
        <v>4</v>
      </c>
      <c r="D9" s="20" t="s">
        <v>5</v>
      </c>
      <c r="E9" s="21" t="s">
        <v>6</v>
      </c>
      <c r="F9" s="20" t="s">
        <v>7</v>
      </c>
      <c r="G9" s="20" t="s">
        <v>2</v>
      </c>
      <c r="H9" s="21" t="s">
        <v>3</v>
      </c>
    </row>
    <row r="10" spans="1:8" ht="6.75" customHeight="1" x14ac:dyDescent="0.2">
      <c r="A10" s="22"/>
      <c r="B10" s="22"/>
      <c r="C10" s="22"/>
      <c r="D10" s="22"/>
      <c r="E10" s="22"/>
      <c r="F10" s="22"/>
      <c r="G10" s="22"/>
      <c r="H10" s="22"/>
    </row>
    <row r="11" spans="1:8" ht="14.25" customHeight="1" x14ac:dyDescent="0.2">
      <c r="A11" s="23" t="s">
        <v>61</v>
      </c>
      <c r="B11" s="22"/>
      <c r="C11" s="22"/>
      <c r="D11" s="22"/>
      <c r="E11" s="22"/>
      <c r="F11" s="22"/>
      <c r="G11" s="22"/>
      <c r="H11" s="22"/>
    </row>
    <row r="12" spans="1:8" x14ac:dyDescent="0.2">
      <c r="A12" s="24" t="s">
        <v>8</v>
      </c>
      <c r="B12" s="24" t="s">
        <v>9</v>
      </c>
      <c r="C12" s="24">
        <v>1000</v>
      </c>
      <c r="D12" s="24">
        <v>545</v>
      </c>
      <c r="E12" s="24">
        <v>0.55000000000000004</v>
      </c>
      <c r="F12" s="24">
        <v>7</v>
      </c>
      <c r="G12" s="25"/>
      <c r="H12" s="25">
        <f t="shared" ref="H12:H19" si="0">F12*G12</f>
        <v>0</v>
      </c>
    </row>
    <row r="13" spans="1:8" x14ac:dyDescent="0.2">
      <c r="A13" s="24" t="s">
        <v>10</v>
      </c>
      <c r="B13" s="24" t="s">
        <v>9</v>
      </c>
      <c r="C13" s="24">
        <v>1000</v>
      </c>
      <c r="D13" s="24">
        <v>527</v>
      </c>
      <c r="E13" s="24">
        <v>0.53</v>
      </c>
      <c r="F13" s="24">
        <v>7</v>
      </c>
      <c r="G13" s="25"/>
      <c r="H13" s="25">
        <f t="shared" si="0"/>
        <v>0</v>
      </c>
    </row>
    <row r="14" spans="1:8" x14ac:dyDescent="0.2">
      <c r="A14" s="24" t="s">
        <v>11</v>
      </c>
      <c r="B14" s="24" t="s">
        <v>9</v>
      </c>
      <c r="C14" s="24">
        <v>1982</v>
      </c>
      <c r="D14" s="24">
        <v>545</v>
      </c>
      <c r="E14" s="24">
        <v>1.08</v>
      </c>
      <c r="F14" s="24">
        <v>14</v>
      </c>
      <c r="G14" s="25"/>
      <c r="H14" s="25">
        <f t="shared" si="0"/>
        <v>0</v>
      </c>
    </row>
    <row r="15" spans="1:8" x14ac:dyDescent="0.2">
      <c r="A15" s="24" t="s">
        <v>12</v>
      </c>
      <c r="B15" s="24" t="s">
        <v>9</v>
      </c>
      <c r="C15" s="24">
        <v>1982</v>
      </c>
      <c r="D15" s="24">
        <v>964</v>
      </c>
      <c r="E15" s="24">
        <v>1.9</v>
      </c>
      <c r="F15" s="24">
        <v>7</v>
      </c>
      <c r="G15" s="25"/>
      <c r="H15" s="25">
        <f t="shared" si="0"/>
        <v>0</v>
      </c>
    </row>
    <row r="16" spans="1:8" x14ac:dyDescent="0.2">
      <c r="A16" s="24" t="s">
        <v>13</v>
      </c>
      <c r="B16" s="24" t="s">
        <v>9</v>
      </c>
      <c r="C16" s="24">
        <v>1000</v>
      </c>
      <c r="D16" s="24">
        <v>100</v>
      </c>
      <c r="E16" s="24">
        <v>0.1</v>
      </c>
      <c r="F16" s="24">
        <v>7</v>
      </c>
      <c r="G16" s="25"/>
      <c r="H16" s="25">
        <f t="shared" si="0"/>
        <v>0</v>
      </c>
    </row>
    <row r="17" spans="1:8" x14ac:dyDescent="0.2">
      <c r="A17" s="24" t="s">
        <v>14</v>
      </c>
      <c r="B17" s="24" t="s">
        <v>9</v>
      </c>
      <c r="C17" s="24">
        <v>1858</v>
      </c>
      <c r="D17" s="24">
        <v>478</v>
      </c>
      <c r="E17" s="24">
        <v>0.89</v>
      </c>
      <c r="F17" s="24">
        <v>14</v>
      </c>
      <c r="G17" s="25"/>
      <c r="H17" s="25">
        <f t="shared" si="0"/>
        <v>0</v>
      </c>
    </row>
    <row r="18" spans="1:8" x14ac:dyDescent="0.2">
      <c r="A18" s="24" t="s">
        <v>15</v>
      </c>
      <c r="B18" s="24" t="s">
        <v>16</v>
      </c>
      <c r="C18" s="24"/>
      <c r="D18" s="24"/>
      <c r="E18" s="24"/>
      <c r="F18" s="24">
        <v>70</v>
      </c>
      <c r="G18" s="25"/>
      <c r="H18" s="25">
        <f t="shared" si="0"/>
        <v>0</v>
      </c>
    </row>
    <row r="19" spans="1:8" x14ac:dyDescent="0.2">
      <c r="A19" s="24" t="s">
        <v>63</v>
      </c>
      <c r="B19" s="24" t="s">
        <v>69</v>
      </c>
      <c r="C19" s="24"/>
      <c r="D19" s="24"/>
      <c r="E19" s="26" t="s">
        <v>64</v>
      </c>
      <c r="F19" s="24">
        <v>1</v>
      </c>
      <c r="G19" s="25"/>
      <c r="H19" s="25">
        <f t="shared" si="0"/>
        <v>0</v>
      </c>
    </row>
    <row r="20" spans="1:8" x14ac:dyDescent="0.2">
      <c r="A20" s="24"/>
      <c r="B20" s="24"/>
      <c r="C20" s="24"/>
      <c r="D20" s="24"/>
      <c r="E20" s="24"/>
      <c r="F20" s="24"/>
      <c r="G20" s="25"/>
      <c r="H20" s="25"/>
    </row>
    <row r="21" spans="1:8" x14ac:dyDescent="0.2">
      <c r="A21" s="23" t="s">
        <v>62</v>
      </c>
      <c r="B21" s="24"/>
      <c r="C21" s="24"/>
      <c r="D21" s="24"/>
      <c r="E21" s="24"/>
      <c r="F21" s="24"/>
      <c r="G21" s="25"/>
      <c r="H21" s="25"/>
    </row>
    <row r="22" spans="1:8" x14ac:dyDescent="0.2">
      <c r="A22" s="24" t="s">
        <v>11</v>
      </c>
      <c r="B22" s="24"/>
      <c r="C22" s="24">
        <v>1861</v>
      </c>
      <c r="D22" s="24">
        <v>489</v>
      </c>
      <c r="E22" s="24">
        <v>0.91</v>
      </c>
      <c r="F22" s="24">
        <v>14</v>
      </c>
      <c r="G22" s="25"/>
      <c r="H22" s="25">
        <f t="shared" ref="H22:H28" si="1">F22*G22</f>
        <v>0</v>
      </c>
    </row>
    <row r="23" spans="1:8" x14ac:dyDescent="0.2">
      <c r="A23" s="24" t="s">
        <v>14</v>
      </c>
      <c r="B23" s="24" t="s">
        <v>17</v>
      </c>
      <c r="C23" s="24">
        <v>1858</v>
      </c>
      <c r="D23" s="24">
        <v>822</v>
      </c>
      <c r="E23" s="24">
        <v>1.53</v>
      </c>
      <c r="F23" s="24">
        <v>7</v>
      </c>
      <c r="G23" s="25"/>
      <c r="H23" s="25">
        <f t="shared" si="1"/>
        <v>0</v>
      </c>
    </row>
    <row r="24" spans="1:8" x14ac:dyDescent="0.2">
      <c r="A24" s="24" t="s">
        <v>18</v>
      </c>
      <c r="B24" s="24" t="s">
        <v>17</v>
      </c>
      <c r="C24" s="24">
        <v>477</v>
      </c>
      <c r="D24" s="24">
        <v>822</v>
      </c>
      <c r="E24" s="24">
        <v>0.4</v>
      </c>
      <c r="F24" s="24">
        <v>35</v>
      </c>
      <c r="G24" s="25"/>
      <c r="H24" s="25">
        <f t="shared" si="1"/>
        <v>0</v>
      </c>
    </row>
    <row r="25" spans="1:8" x14ac:dyDescent="0.2">
      <c r="A25" s="24" t="s">
        <v>15</v>
      </c>
      <c r="B25" s="24" t="s">
        <v>19</v>
      </c>
      <c r="C25" s="24"/>
      <c r="D25" s="24"/>
      <c r="E25" s="24"/>
      <c r="F25" s="24">
        <v>35</v>
      </c>
      <c r="G25" s="25"/>
      <c r="H25" s="25">
        <f t="shared" si="1"/>
        <v>0</v>
      </c>
    </row>
    <row r="26" spans="1:8" x14ac:dyDescent="0.2">
      <c r="A26" s="24"/>
      <c r="B26" s="24" t="s">
        <v>20</v>
      </c>
      <c r="C26" s="24"/>
      <c r="D26" s="24"/>
      <c r="E26" s="24"/>
      <c r="F26" s="24">
        <v>7</v>
      </c>
      <c r="G26" s="25"/>
      <c r="H26" s="25">
        <f t="shared" si="1"/>
        <v>0</v>
      </c>
    </row>
    <row r="27" spans="1:8" x14ac:dyDescent="0.2">
      <c r="A27" s="24"/>
      <c r="B27" s="24" t="s">
        <v>21</v>
      </c>
      <c r="C27" s="24"/>
      <c r="D27" s="24"/>
      <c r="E27" s="24"/>
      <c r="F27" s="24">
        <v>140</v>
      </c>
      <c r="G27" s="25"/>
      <c r="H27" s="25">
        <f t="shared" si="1"/>
        <v>0</v>
      </c>
    </row>
    <row r="28" spans="1:8" x14ac:dyDescent="0.2">
      <c r="A28" s="24" t="s">
        <v>63</v>
      </c>
      <c r="B28" s="24" t="s">
        <v>69</v>
      </c>
      <c r="C28" s="24"/>
      <c r="D28" s="24"/>
      <c r="E28" s="26" t="s">
        <v>64</v>
      </c>
      <c r="F28" s="24">
        <v>1</v>
      </c>
      <c r="G28" s="25"/>
      <c r="H28" s="25">
        <f t="shared" si="1"/>
        <v>0</v>
      </c>
    </row>
    <row r="29" spans="1:8" x14ac:dyDescent="0.2">
      <c r="A29" s="32"/>
      <c r="B29" s="32"/>
      <c r="C29" s="32"/>
      <c r="D29" s="32"/>
      <c r="E29" s="33"/>
      <c r="F29" s="32"/>
      <c r="G29" s="34"/>
      <c r="H29" s="34"/>
    </row>
    <row r="30" spans="1:8" ht="15" x14ac:dyDescent="0.25">
      <c r="A30" s="6" t="s">
        <v>65</v>
      </c>
      <c r="B30" s="1"/>
      <c r="C30" s="1"/>
      <c r="D30" s="1"/>
      <c r="E30" s="1"/>
      <c r="F30" s="1"/>
      <c r="G30" s="1"/>
      <c r="H30" s="7">
        <f>SUM(H12:H29)</f>
        <v>0</v>
      </c>
    </row>
    <row r="31" spans="1:8" ht="15" x14ac:dyDescent="0.25">
      <c r="A31" s="6"/>
      <c r="B31" s="1"/>
      <c r="C31" s="1"/>
      <c r="D31" s="1"/>
      <c r="E31" s="1"/>
      <c r="F31" s="1"/>
      <c r="G31" s="1"/>
      <c r="H31" s="35"/>
    </row>
    <row r="32" spans="1:8" ht="15" x14ac:dyDescent="0.25">
      <c r="A32" s="6"/>
      <c r="B32" s="1"/>
      <c r="C32" s="1"/>
      <c r="D32" s="1"/>
      <c r="E32" s="1"/>
      <c r="F32" s="1"/>
      <c r="G32" s="1"/>
      <c r="H32" s="35"/>
    </row>
    <row r="34" spans="1:8" ht="15" x14ac:dyDescent="0.25">
      <c r="A34" s="19" t="s">
        <v>60</v>
      </c>
      <c r="B34" s="19"/>
      <c r="C34" s="19"/>
      <c r="D34" s="19"/>
      <c r="E34" s="19"/>
      <c r="F34" s="19"/>
      <c r="G34" s="19"/>
      <c r="H34" s="19"/>
    </row>
    <row r="35" spans="1:8" x14ac:dyDescent="0.2">
      <c r="A35" s="18" t="s">
        <v>71</v>
      </c>
      <c r="B35" s="18"/>
      <c r="C35" s="18"/>
      <c r="D35" s="18"/>
      <c r="E35" s="18"/>
      <c r="F35" s="18"/>
      <c r="G35" s="18"/>
      <c r="H35" s="18"/>
    </row>
    <row r="36" spans="1:8" x14ac:dyDescent="0.2">
      <c r="A36" s="20" t="s">
        <v>0</v>
      </c>
      <c r="B36" s="20" t="s">
        <v>1</v>
      </c>
      <c r="C36" s="20" t="s">
        <v>4</v>
      </c>
      <c r="D36" s="20" t="s">
        <v>5</v>
      </c>
      <c r="E36" s="21" t="s">
        <v>6</v>
      </c>
      <c r="F36" s="20" t="s">
        <v>7</v>
      </c>
      <c r="G36" s="20" t="s">
        <v>2</v>
      </c>
      <c r="H36" s="21" t="s">
        <v>3</v>
      </c>
    </row>
    <row r="37" spans="1:8" s="1" customFormat="1" ht="6.75" customHeight="1" x14ac:dyDescent="0.2">
      <c r="A37" s="27"/>
      <c r="B37" s="27"/>
      <c r="C37" s="27"/>
      <c r="D37" s="27"/>
      <c r="E37" s="28"/>
      <c r="F37" s="27"/>
      <c r="G37" s="27"/>
      <c r="H37" s="27"/>
    </row>
    <row r="38" spans="1:8" x14ac:dyDescent="0.2">
      <c r="A38" s="23" t="s">
        <v>61</v>
      </c>
      <c r="B38" s="22"/>
      <c r="C38" s="22"/>
      <c r="D38" s="22"/>
      <c r="E38" s="22"/>
      <c r="F38" s="22"/>
      <c r="G38" s="22"/>
      <c r="H38" s="22"/>
    </row>
    <row r="39" spans="1:8" x14ac:dyDescent="0.2">
      <c r="A39" s="24" t="s">
        <v>8</v>
      </c>
      <c r="B39" s="24" t="s">
        <v>9</v>
      </c>
      <c r="C39" s="24">
        <v>1000</v>
      </c>
      <c r="D39" s="24">
        <v>545</v>
      </c>
      <c r="E39" s="24">
        <v>0.55000000000000004</v>
      </c>
      <c r="F39" s="24">
        <v>7</v>
      </c>
      <c r="G39" s="25"/>
      <c r="H39" s="25">
        <f t="shared" ref="H39:H45" si="2">F39*G39</f>
        <v>0</v>
      </c>
    </row>
    <row r="40" spans="1:8" x14ac:dyDescent="0.2">
      <c r="A40" s="24" t="s">
        <v>10</v>
      </c>
      <c r="B40" s="24" t="s">
        <v>9</v>
      </c>
      <c r="C40" s="24">
        <v>1000</v>
      </c>
      <c r="D40" s="24">
        <v>545</v>
      </c>
      <c r="E40" s="24">
        <v>0.55000000000000004</v>
      </c>
      <c r="F40" s="24">
        <v>7</v>
      </c>
      <c r="G40" s="25"/>
      <c r="H40" s="25">
        <f t="shared" si="2"/>
        <v>0</v>
      </c>
    </row>
    <row r="41" spans="1:8" x14ac:dyDescent="0.2">
      <c r="A41" s="24" t="s">
        <v>11</v>
      </c>
      <c r="B41" s="24" t="s">
        <v>9</v>
      </c>
      <c r="C41" s="24">
        <v>1244</v>
      </c>
      <c r="D41" s="24">
        <v>545</v>
      </c>
      <c r="E41" s="24">
        <v>0.68</v>
      </c>
      <c r="F41" s="24">
        <v>14</v>
      </c>
      <c r="G41" s="25"/>
      <c r="H41" s="25">
        <f t="shared" si="2"/>
        <v>0</v>
      </c>
    </row>
    <row r="42" spans="1:8" x14ac:dyDescent="0.2">
      <c r="A42" s="24" t="s">
        <v>12</v>
      </c>
      <c r="B42" s="24" t="s">
        <v>9</v>
      </c>
      <c r="C42" s="24">
        <v>1244</v>
      </c>
      <c r="D42" s="24">
        <v>964</v>
      </c>
      <c r="E42" s="24">
        <v>1.2</v>
      </c>
      <c r="F42" s="24">
        <v>7</v>
      </c>
      <c r="G42" s="25"/>
      <c r="H42" s="25">
        <f t="shared" si="2"/>
        <v>0</v>
      </c>
    </row>
    <row r="43" spans="1:8" x14ac:dyDescent="0.2">
      <c r="A43" s="24" t="s">
        <v>14</v>
      </c>
      <c r="B43" s="24" t="s">
        <v>9</v>
      </c>
      <c r="C43" s="24">
        <v>1238</v>
      </c>
      <c r="D43" s="24">
        <v>478</v>
      </c>
      <c r="E43" s="24">
        <v>0.59</v>
      </c>
      <c r="F43" s="24">
        <v>14</v>
      </c>
      <c r="G43" s="25"/>
      <c r="H43" s="25">
        <f t="shared" si="2"/>
        <v>0</v>
      </c>
    </row>
    <row r="44" spans="1:8" x14ac:dyDescent="0.2">
      <c r="A44" s="24" t="s">
        <v>15</v>
      </c>
      <c r="B44" s="24" t="s">
        <v>16</v>
      </c>
      <c r="C44" s="24"/>
      <c r="D44" s="24"/>
      <c r="E44" s="24"/>
      <c r="F44" s="24">
        <v>42</v>
      </c>
      <c r="G44" s="25"/>
      <c r="H44" s="25">
        <f t="shared" si="2"/>
        <v>0</v>
      </c>
    </row>
    <row r="45" spans="1:8" x14ac:dyDescent="0.2">
      <c r="A45" s="24" t="s">
        <v>63</v>
      </c>
      <c r="B45" s="24" t="s">
        <v>69</v>
      </c>
      <c r="C45" s="24"/>
      <c r="D45" s="24"/>
      <c r="E45" s="26" t="s">
        <v>64</v>
      </c>
      <c r="F45" s="24">
        <v>1</v>
      </c>
      <c r="G45" s="25"/>
      <c r="H45" s="25">
        <f t="shared" si="2"/>
        <v>0</v>
      </c>
    </row>
    <row r="46" spans="1:8" x14ac:dyDescent="0.2">
      <c r="A46" s="22"/>
      <c r="B46" s="22"/>
      <c r="C46" s="22"/>
      <c r="D46" s="22"/>
      <c r="E46" s="22"/>
      <c r="F46" s="22"/>
      <c r="G46" s="29"/>
      <c r="H46" s="29"/>
    </row>
    <row r="47" spans="1:8" x14ac:dyDescent="0.2">
      <c r="A47" s="23" t="s">
        <v>66</v>
      </c>
      <c r="B47" s="22"/>
      <c r="C47" s="22"/>
      <c r="D47" s="22"/>
      <c r="E47" s="22"/>
      <c r="F47" s="22"/>
      <c r="G47" s="29"/>
      <c r="H47" s="29"/>
    </row>
    <row r="48" spans="1:8" x14ac:dyDescent="0.2">
      <c r="A48" s="24" t="s">
        <v>8</v>
      </c>
      <c r="B48" s="24" t="s">
        <v>9</v>
      </c>
      <c r="C48" s="24">
        <v>864</v>
      </c>
      <c r="D48" s="24">
        <v>489</v>
      </c>
      <c r="E48" s="24">
        <v>0.42</v>
      </c>
      <c r="F48" s="24">
        <v>7</v>
      </c>
      <c r="G48" s="25"/>
      <c r="H48" s="25">
        <f t="shared" ref="H48:H59" si="3">F48*G48</f>
        <v>0</v>
      </c>
    </row>
    <row r="49" spans="1:8" x14ac:dyDescent="0.2">
      <c r="A49" s="24" t="s">
        <v>10</v>
      </c>
      <c r="B49" s="24" t="s">
        <v>9</v>
      </c>
      <c r="C49" s="24">
        <v>864</v>
      </c>
      <c r="D49" s="24">
        <v>489</v>
      </c>
      <c r="E49" s="24">
        <v>0.42</v>
      </c>
      <c r="F49" s="24">
        <v>7</v>
      </c>
      <c r="G49" s="25"/>
      <c r="H49" s="25">
        <f t="shared" si="3"/>
        <v>0</v>
      </c>
    </row>
    <row r="50" spans="1:8" x14ac:dyDescent="0.2">
      <c r="A50" s="24" t="s">
        <v>11</v>
      </c>
      <c r="B50" s="24" t="s">
        <v>9</v>
      </c>
      <c r="C50" s="24">
        <v>1198</v>
      </c>
      <c r="D50" s="24">
        <v>489</v>
      </c>
      <c r="E50" s="24">
        <v>0.59</v>
      </c>
      <c r="F50" s="24">
        <v>14</v>
      </c>
      <c r="G50" s="25"/>
      <c r="H50" s="25">
        <f t="shared" si="3"/>
        <v>0</v>
      </c>
    </row>
    <row r="51" spans="1:8" x14ac:dyDescent="0.2">
      <c r="A51" s="24" t="s">
        <v>12</v>
      </c>
      <c r="B51" s="24" t="s">
        <v>22</v>
      </c>
      <c r="C51" s="24">
        <v>1222</v>
      </c>
      <c r="D51" s="24">
        <v>852</v>
      </c>
      <c r="E51" s="24">
        <v>1.04</v>
      </c>
      <c r="F51" s="24">
        <v>7</v>
      </c>
      <c r="G51" s="25"/>
      <c r="H51" s="25">
        <f t="shared" si="3"/>
        <v>0</v>
      </c>
    </row>
    <row r="52" spans="1:8" x14ac:dyDescent="0.2">
      <c r="A52" s="24" t="s">
        <v>18</v>
      </c>
      <c r="B52" s="24" t="s">
        <v>23</v>
      </c>
      <c r="C52" s="24">
        <v>822</v>
      </c>
      <c r="D52" s="24">
        <v>480</v>
      </c>
      <c r="E52" s="24">
        <v>0.39</v>
      </c>
      <c r="F52" s="24">
        <v>35</v>
      </c>
      <c r="G52" s="25"/>
      <c r="H52" s="25">
        <f t="shared" si="3"/>
        <v>0</v>
      </c>
    </row>
    <row r="53" spans="1:8" x14ac:dyDescent="0.2">
      <c r="A53" s="24" t="s">
        <v>24</v>
      </c>
      <c r="B53" s="24" t="s">
        <v>25</v>
      </c>
      <c r="C53" s="24">
        <v>784</v>
      </c>
      <c r="D53" s="24">
        <v>445</v>
      </c>
      <c r="E53" s="24">
        <v>0.35</v>
      </c>
      <c r="F53" s="24">
        <v>7</v>
      </c>
      <c r="G53" s="25"/>
      <c r="H53" s="25">
        <f t="shared" si="3"/>
        <v>0</v>
      </c>
    </row>
    <row r="54" spans="1:8" x14ac:dyDescent="0.2">
      <c r="A54" s="24" t="s">
        <v>26</v>
      </c>
      <c r="B54" s="24" t="s">
        <v>25</v>
      </c>
      <c r="C54" s="24">
        <v>20</v>
      </c>
      <c r="D54" s="24">
        <v>429</v>
      </c>
      <c r="E54" s="24">
        <v>0.01</v>
      </c>
      <c r="F54" s="24">
        <v>14</v>
      </c>
      <c r="G54" s="25"/>
      <c r="H54" s="25">
        <f t="shared" si="3"/>
        <v>0</v>
      </c>
    </row>
    <row r="55" spans="1:8" x14ac:dyDescent="0.2">
      <c r="A55" s="24" t="s">
        <v>27</v>
      </c>
      <c r="B55" s="24" t="s">
        <v>25</v>
      </c>
      <c r="C55" s="24">
        <v>20</v>
      </c>
      <c r="D55" s="24">
        <v>784</v>
      </c>
      <c r="E55" s="24">
        <v>0.02</v>
      </c>
      <c r="F55" s="24">
        <v>7</v>
      </c>
      <c r="G55" s="25"/>
      <c r="H55" s="25">
        <f t="shared" si="3"/>
        <v>0</v>
      </c>
    </row>
    <row r="56" spans="1:8" x14ac:dyDescent="0.2">
      <c r="A56" s="24" t="s">
        <v>28</v>
      </c>
      <c r="B56" s="24" t="s">
        <v>25</v>
      </c>
      <c r="C56" s="24">
        <v>20</v>
      </c>
      <c r="D56" s="24">
        <v>784</v>
      </c>
      <c r="E56" s="24">
        <v>0.02</v>
      </c>
      <c r="F56" s="24">
        <v>7</v>
      </c>
      <c r="G56" s="25"/>
      <c r="H56" s="25">
        <f t="shared" si="3"/>
        <v>0</v>
      </c>
    </row>
    <row r="57" spans="1:8" x14ac:dyDescent="0.2">
      <c r="A57" s="24" t="s">
        <v>15</v>
      </c>
      <c r="B57" s="24" t="s">
        <v>29</v>
      </c>
      <c r="C57" s="24"/>
      <c r="D57" s="24"/>
      <c r="E57" s="24"/>
      <c r="F57" s="24">
        <v>140</v>
      </c>
      <c r="G57" s="25"/>
      <c r="H57" s="25">
        <f t="shared" si="3"/>
        <v>0</v>
      </c>
    </row>
    <row r="58" spans="1:8" x14ac:dyDescent="0.2">
      <c r="A58" s="24" t="s">
        <v>50</v>
      </c>
      <c r="B58" s="24" t="s">
        <v>51</v>
      </c>
      <c r="C58" s="24"/>
      <c r="D58" s="24"/>
      <c r="E58" s="24"/>
      <c r="F58" s="24">
        <v>7</v>
      </c>
      <c r="G58" s="30"/>
      <c r="H58" s="25">
        <f>F58*G58</f>
        <v>0</v>
      </c>
    </row>
    <row r="59" spans="1:8" x14ac:dyDescent="0.2">
      <c r="A59" s="24" t="s">
        <v>63</v>
      </c>
      <c r="B59" s="24" t="s">
        <v>69</v>
      </c>
      <c r="C59" s="24"/>
      <c r="D59" s="24"/>
      <c r="E59" s="26" t="s">
        <v>64</v>
      </c>
      <c r="F59" s="24">
        <v>1</v>
      </c>
      <c r="G59" s="25"/>
      <c r="H59" s="25">
        <f t="shared" si="3"/>
        <v>0</v>
      </c>
    </row>
    <row r="61" spans="1:8" s="6" customFormat="1" ht="15" x14ac:dyDescent="0.25">
      <c r="A61" s="6" t="s">
        <v>67</v>
      </c>
      <c r="H61" s="9">
        <f>SUM(H39:H60)</f>
        <v>0</v>
      </c>
    </row>
    <row r="62" spans="1:8" s="6" customFormat="1" ht="15" x14ac:dyDescent="0.25">
      <c r="H62" s="36"/>
    </row>
    <row r="63" spans="1:8" s="6" customFormat="1" ht="15" x14ac:dyDescent="0.25">
      <c r="H63" s="36"/>
    </row>
    <row r="64" spans="1:8" s="6" customFormat="1" ht="15" x14ac:dyDescent="0.25">
      <c r="H64" s="36"/>
    </row>
    <row r="65" spans="1:8" s="6" customFormat="1" ht="15" x14ac:dyDescent="0.25">
      <c r="H65" s="36"/>
    </row>
    <row r="66" spans="1:8" s="6" customFormat="1" ht="15" x14ac:dyDescent="0.25">
      <c r="H66" s="36"/>
    </row>
    <row r="68" spans="1:8" ht="15" x14ac:dyDescent="0.25">
      <c r="A68" s="6" t="s">
        <v>68</v>
      </c>
      <c r="B68" s="1"/>
    </row>
    <row r="69" spans="1:8" x14ac:dyDescent="0.2">
      <c r="A69" s="18" t="s">
        <v>72</v>
      </c>
      <c r="B69" s="18"/>
      <c r="C69" s="18"/>
      <c r="D69" s="18"/>
      <c r="E69" s="18"/>
      <c r="F69" s="18"/>
      <c r="G69" s="18"/>
      <c r="H69" s="18"/>
    </row>
    <row r="70" spans="1:8" x14ac:dyDescent="0.2">
      <c r="A70" s="20" t="s">
        <v>0</v>
      </c>
      <c r="B70" s="20" t="s">
        <v>1</v>
      </c>
      <c r="C70" s="20" t="s">
        <v>4</v>
      </c>
      <c r="D70" s="20" t="s">
        <v>5</v>
      </c>
      <c r="E70" s="21" t="s">
        <v>6</v>
      </c>
      <c r="F70" s="20" t="s">
        <v>7</v>
      </c>
      <c r="G70" s="20" t="s">
        <v>2</v>
      </c>
      <c r="H70" s="21" t="s">
        <v>3</v>
      </c>
    </row>
    <row r="71" spans="1:8" ht="7.5" customHeight="1" x14ac:dyDescent="0.2">
      <c r="A71" s="27"/>
      <c r="B71" s="27"/>
      <c r="C71" s="27"/>
      <c r="D71" s="27"/>
      <c r="E71" s="27"/>
      <c r="F71" s="27"/>
      <c r="G71" s="27"/>
      <c r="H71" s="27"/>
    </row>
    <row r="72" spans="1:8" x14ac:dyDescent="0.2">
      <c r="A72" s="24" t="s">
        <v>30</v>
      </c>
      <c r="B72" s="24" t="s">
        <v>9</v>
      </c>
      <c r="C72" s="24">
        <v>700</v>
      </c>
      <c r="D72" s="24">
        <v>700</v>
      </c>
      <c r="E72" s="24">
        <v>0.49</v>
      </c>
      <c r="F72" s="24">
        <v>3</v>
      </c>
      <c r="G72" s="30"/>
      <c r="H72" s="25">
        <f t="shared" ref="H72:H94" si="4">F72*G72</f>
        <v>0</v>
      </c>
    </row>
    <row r="73" spans="1:8" x14ac:dyDescent="0.2">
      <c r="A73" s="24" t="s">
        <v>31</v>
      </c>
      <c r="B73" s="24" t="s">
        <v>9</v>
      </c>
      <c r="C73" s="24">
        <v>700</v>
      </c>
      <c r="D73" s="24">
        <v>700</v>
      </c>
      <c r="E73" s="24">
        <v>0.49</v>
      </c>
      <c r="F73" s="24">
        <v>3</v>
      </c>
      <c r="G73" s="30"/>
      <c r="H73" s="25">
        <f t="shared" si="4"/>
        <v>0</v>
      </c>
    </row>
    <row r="74" spans="1:8" x14ac:dyDescent="0.2">
      <c r="A74" s="24" t="s">
        <v>32</v>
      </c>
      <c r="B74" s="24" t="s">
        <v>9</v>
      </c>
      <c r="C74" s="24">
        <v>664</v>
      </c>
      <c r="D74" s="24">
        <v>44</v>
      </c>
      <c r="E74" s="24">
        <v>0.03</v>
      </c>
      <c r="F74" s="24">
        <v>6</v>
      </c>
      <c r="G74" s="30"/>
      <c r="H74" s="25">
        <f t="shared" si="4"/>
        <v>0</v>
      </c>
    </row>
    <row r="75" spans="1:8" x14ac:dyDescent="0.2">
      <c r="A75" s="24" t="s">
        <v>33</v>
      </c>
      <c r="B75" s="24" t="s">
        <v>9</v>
      </c>
      <c r="C75" s="24">
        <v>700</v>
      </c>
      <c r="D75" s="24">
        <v>44</v>
      </c>
      <c r="E75" s="24">
        <v>0.03</v>
      </c>
      <c r="F75" s="24">
        <v>3</v>
      </c>
      <c r="G75" s="30"/>
      <c r="H75" s="25">
        <f t="shared" si="4"/>
        <v>0</v>
      </c>
    </row>
    <row r="76" spans="1:8" x14ac:dyDescent="0.2">
      <c r="A76" s="24" t="s">
        <v>34</v>
      </c>
      <c r="B76" s="24" t="s">
        <v>9</v>
      </c>
      <c r="C76" s="24">
        <v>700</v>
      </c>
      <c r="D76" s="24">
        <v>44</v>
      </c>
      <c r="E76" s="24">
        <v>0.03</v>
      </c>
      <c r="F76" s="24">
        <v>3</v>
      </c>
      <c r="G76" s="30"/>
      <c r="H76" s="25">
        <f t="shared" si="4"/>
        <v>0</v>
      </c>
    </row>
    <row r="77" spans="1:8" x14ac:dyDescent="0.2">
      <c r="A77" s="24" t="s">
        <v>35</v>
      </c>
      <c r="B77" s="24" t="s">
        <v>17</v>
      </c>
      <c r="C77" s="24">
        <v>1784</v>
      </c>
      <c r="D77" s="24">
        <v>700</v>
      </c>
      <c r="E77" s="24">
        <v>1.25</v>
      </c>
      <c r="F77" s="24">
        <v>6</v>
      </c>
      <c r="G77" s="30"/>
      <c r="H77" s="25">
        <f t="shared" si="4"/>
        <v>0</v>
      </c>
    </row>
    <row r="78" spans="1:8" x14ac:dyDescent="0.2">
      <c r="A78" s="24" t="s">
        <v>36</v>
      </c>
      <c r="B78" s="24" t="s">
        <v>17</v>
      </c>
      <c r="C78" s="24">
        <v>1784</v>
      </c>
      <c r="D78" s="24">
        <v>688</v>
      </c>
      <c r="E78" s="24">
        <v>1.2</v>
      </c>
      <c r="F78" s="24">
        <v>3</v>
      </c>
      <c r="G78" s="30"/>
      <c r="H78" s="25">
        <f t="shared" si="4"/>
        <v>0</v>
      </c>
    </row>
    <row r="79" spans="1:8" x14ac:dyDescent="0.2">
      <c r="A79" s="24" t="s">
        <v>14</v>
      </c>
      <c r="B79" s="24" t="s">
        <v>17</v>
      </c>
      <c r="C79" s="24">
        <v>682</v>
      </c>
      <c r="D79" s="24">
        <v>887</v>
      </c>
      <c r="E79" s="24">
        <v>0.6</v>
      </c>
      <c r="F79" s="24">
        <v>6</v>
      </c>
      <c r="G79" s="30"/>
      <c r="H79" s="25">
        <f t="shared" si="4"/>
        <v>0</v>
      </c>
    </row>
    <row r="80" spans="1:8" x14ac:dyDescent="0.2">
      <c r="A80" s="24" t="s">
        <v>37</v>
      </c>
      <c r="B80" s="24" t="s">
        <v>17</v>
      </c>
      <c r="C80" s="24">
        <v>626</v>
      </c>
      <c r="D80" s="24">
        <v>662</v>
      </c>
      <c r="E80" s="24">
        <v>0.41</v>
      </c>
      <c r="F80" s="24">
        <v>12</v>
      </c>
      <c r="G80" s="30"/>
      <c r="H80" s="25">
        <f t="shared" si="4"/>
        <v>0</v>
      </c>
    </row>
    <row r="81" spans="1:8" x14ac:dyDescent="0.2">
      <c r="A81" s="24" t="s">
        <v>38</v>
      </c>
      <c r="B81" s="24" t="s">
        <v>17</v>
      </c>
      <c r="C81" s="24">
        <v>685</v>
      </c>
      <c r="D81" s="24">
        <v>688</v>
      </c>
      <c r="E81" s="24">
        <v>0.47</v>
      </c>
      <c r="F81" s="24">
        <v>3</v>
      </c>
      <c r="G81" s="30"/>
      <c r="H81" s="25">
        <f t="shared" si="4"/>
        <v>0</v>
      </c>
    </row>
    <row r="82" spans="1:8" x14ac:dyDescent="0.2">
      <c r="A82" s="24" t="s">
        <v>39</v>
      </c>
      <c r="B82" s="24" t="s">
        <v>9</v>
      </c>
      <c r="C82" s="24">
        <v>700</v>
      </c>
      <c r="D82" s="24">
        <v>700</v>
      </c>
      <c r="E82" s="24">
        <v>0.49</v>
      </c>
      <c r="F82" s="24">
        <v>6</v>
      </c>
      <c r="G82" s="30"/>
      <c r="H82" s="25">
        <f t="shared" si="4"/>
        <v>0</v>
      </c>
    </row>
    <row r="83" spans="1:8" x14ac:dyDescent="0.2">
      <c r="A83" s="24" t="s">
        <v>40</v>
      </c>
      <c r="B83" s="24" t="s">
        <v>9</v>
      </c>
      <c r="C83" s="24">
        <v>80</v>
      </c>
      <c r="D83" s="24">
        <v>700</v>
      </c>
      <c r="E83" s="24">
        <v>0.06</v>
      </c>
      <c r="F83" s="24">
        <v>6</v>
      </c>
      <c r="G83" s="30"/>
      <c r="H83" s="25">
        <f t="shared" si="4"/>
        <v>0</v>
      </c>
    </row>
    <row r="84" spans="1:8" x14ac:dyDescent="0.2">
      <c r="A84" s="24" t="s">
        <v>41</v>
      </c>
      <c r="B84" s="24" t="s">
        <v>9</v>
      </c>
      <c r="C84" s="24">
        <v>77</v>
      </c>
      <c r="D84" s="24">
        <v>658</v>
      </c>
      <c r="E84" s="24">
        <v>0.05</v>
      </c>
      <c r="F84" s="24">
        <v>3</v>
      </c>
      <c r="G84" s="30"/>
      <c r="H84" s="25">
        <f t="shared" si="4"/>
        <v>0</v>
      </c>
    </row>
    <row r="85" spans="1:8" x14ac:dyDescent="0.2">
      <c r="A85" s="24" t="s">
        <v>42</v>
      </c>
      <c r="B85" s="24" t="s">
        <v>9</v>
      </c>
      <c r="C85" s="24">
        <v>77</v>
      </c>
      <c r="D85" s="24">
        <v>658</v>
      </c>
      <c r="E85" s="24">
        <v>0.05</v>
      </c>
      <c r="F85" s="24">
        <v>3</v>
      </c>
      <c r="G85" s="30"/>
      <c r="H85" s="25">
        <f t="shared" si="4"/>
        <v>0</v>
      </c>
    </row>
    <row r="86" spans="1:8" x14ac:dyDescent="0.2">
      <c r="A86" s="24" t="s">
        <v>15</v>
      </c>
      <c r="B86" s="24" t="s">
        <v>20</v>
      </c>
      <c r="C86" s="24"/>
      <c r="D86" s="24"/>
      <c r="E86" s="24"/>
      <c r="F86" s="24">
        <v>6</v>
      </c>
      <c r="G86" s="30"/>
      <c r="H86" s="25">
        <f t="shared" si="4"/>
        <v>0</v>
      </c>
    </row>
    <row r="87" spans="1:8" x14ac:dyDescent="0.2">
      <c r="A87" s="24"/>
      <c r="B87" s="24" t="s">
        <v>43</v>
      </c>
      <c r="C87" s="24"/>
      <c r="D87" s="24"/>
      <c r="E87" s="24"/>
      <c r="F87" s="24">
        <v>12</v>
      </c>
      <c r="G87" s="30"/>
      <c r="H87" s="25">
        <f t="shared" si="4"/>
        <v>0</v>
      </c>
    </row>
    <row r="88" spans="1:8" x14ac:dyDescent="0.2">
      <c r="A88" s="24"/>
      <c r="B88" s="24" t="s">
        <v>44</v>
      </c>
      <c r="C88" s="24"/>
      <c r="D88" s="24"/>
      <c r="E88" s="24"/>
      <c r="F88" s="24">
        <v>12</v>
      </c>
      <c r="G88" s="30"/>
      <c r="H88" s="25">
        <f t="shared" si="4"/>
        <v>0</v>
      </c>
    </row>
    <row r="89" spans="1:8" x14ac:dyDescent="0.2">
      <c r="A89" s="24"/>
      <c r="B89" s="24" t="s">
        <v>45</v>
      </c>
      <c r="C89" s="24"/>
      <c r="D89" s="24"/>
      <c r="E89" s="24"/>
      <c r="F89" s="24">
        <v>12</v>
      </c>
      <c r="G89" s="30"/>
      <c r="H89" s="25">
        <f t="shared" si="4"/>
        <v>0</v>
      </c>
    </row>
    <row r="90" spans="1:8" x14ac:dyDescent="0.2">
      <c r="A90" s="24" t="s">
        <v>46</v>
      </c>
      <c r="B90" s="31" t="s">
        <v>47</v>
      </c>
      <c r="C90" s="24">
        <v>1870</v>
      </c>
      <c r="D90" s="24"/>
      <c r="E90" s="24"/>
      <c r="F90" s="24">
        <v>12</v>
      </c>
      <c r="G90" s="30"/>
      <c r="H90" s="25">
        <f t="shared" si="4"/>
        <v>0</v>
      </c>
    </row>
    <row r="91" spans="1:8" x14ac:dyDescent="0.2">
      <c r="A91" s="24"/>
      <c r="B91" s="31" t="s">
        <v>48</v>
      </c>
      <c r="C91" s="24"/>
      <c r="D91" s="24"/>
      <c r="E91" s="24"/>
      <c r="F91" s="24">
        <v>48</v>
      </c>
      <c r="G91" s="30"/>
      <c r="H91" s="25">
        <f t="shared" si="4"/>
        <v>0</v>
      </c>
    </row>
    <row r="92" spans="1:8" x14ac:dyDescent="0.2">
      <c r="A92" s="24"/>
      <c r="B92" s="24" t="s">
        <v>49</v>
      </c>
      <c r="C92" s="24"/>
      <c r="D92" s="24"/>
      <c r="E92" s="24"/>
      <c r="F92" s="24">
        <v>12</v>
      </c>
      <c r="G92" s="30"/>
      <c r="H92" s="25">
        <f t="shared" si="4"/>
        <v>0</v>
      </c>
    </row>
    <row r="93" spans="1:8" x14ac:dyDescent="0.2">
      <c r="A93" s="24" t="s">
        <v>52</v>
      </c>
      <c r="B93" s="24" t="s">
        <v>53</v>
      </c>
      <c r="C93" s="24"/>
      <c r="D93" s="24"/>
      <c r="E93" s="24"/>
      <c r="F93" s="24">
        <v>12</v>
      </c>
      <c r="G93" s="30"/>
      <c r="H93" s="25">
        <f>F93*G93</f>
        <v>0</v>
      </c>
    </row>
    <row r="94" spans="1:8" x14ac:dyDescent="0.2">
      <c r="A94" s="24" t="s">
        <v>63</v>
      </c>
      <c r="B94" s="24" t="s">
        <v>69</v>
      </c>
      <c r="C94" s="24"/>
      <c r="D94" s="24"/>
      <c r="E94" s="26" t="s">
        <v>64</v>
      </c>
      <c r="F94" s="24">
        <v>1</v>
      </c>
      <c r="G94" s="25"/>
      <c r="H94" s="25">
        <f t="shared" si="4"/>
        <v>0</v>
      </c>
    </row>
    <row r="95" spans="1:8" x14ac:dyDescent="0.2">
      <c r="G95" s="8"/>
      <c r="H95" s="8"/>
    </row>
    <row r="96" spans="1:8" ht="15" x14ac:dyDescent="0.25">
      <c r="A96" s="6" t="s">
        <v>73</v>
      </c>
      <c r="B96" s="1"/>
      <c r="C96" s="1"/>
      <c r="D96" s="1"/>
      <c r="E96" s="1"/>
      <c r="F96" s="1"/>
      <c r="G96" s="1"/>
      <c r="H96" s="7">
        <f>SUM(H72:H95)</f>
        <v>0</v>
      </c>
    </row>
    <row r="97" spans="1:8" ht="15" thickBot="1" x14ac:dyDescent="0.25"/>
    <row r="98" spans="1:8" ht="16.5" thickBot="1" x14ac:dyDescent="0.3">
      <c r="A98" s="16" t="s">
        <v>74</v>
      </c>
      <c r="B98" s="17"/>
      <c r="C98" s="17"/>
      <c r="D98" s="17"/>
      <c r="E98" s="17"/>
      <c r="F98" s="17"/>
      <c r="G98" s="11"/>
      <c r="H98" s="12">
        <f>H30+H61+H96</f>
        <v>0</v>
      </c>
    </row>
  </sheetData>
  <mergeCells count="9">
    <mergeCell ref="B1:H1"/>
    <mergeCell ref="B2:H2"/>
    <mergeCell ref="B3:H3"/>
    <mergeCell ref="A98:F98"/>
    <mergeCell ref="A69:H69"/>
    <mergeCell ref="A34:H34"/>
    <mergeCell ref="A8:H8"/>
    <mergeCell ref="A7:H7"/>
    <mergeCell ref="A35:H35"/>
  </mergeCells>
  <pageMargins left="0.39370078740157483" right="0.39370078740157483" top="0.78740157480314965" bottom="0.78740157480314965" header="0" footer="0"/>
  <pageSetup paperSize="9" scale="80" fitToWidth="0" fitToHeight="0" pageOrder="overThenDown" orientation="portrait" useFirstPageNumber="1" r:id="rId1"/>
  <headerFooter>
    <oddHeader>&amp;CMuzeum Železný Brod - Expozice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Muzeum-expozice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 Daniel</dc:creator>
  <cp:lastModifiedBy>Mach Daniel</cp:lastModifiedBy>
  <cp:revision>37</cp:revision>
  <cp:lastPrinted>2015-08-27T08:34:16Z</cp:lastPrinted>
  <dcterms:created xsi:type="dcterms:W3CDTF">2014-04-14T10:50:26Z</dcterms:created>
  <dcterms:modified xsi:type="dcterms:W3CDTF">2015-08-27T08:35:20Z</dcterms:modified>
</cp:coreProperties>
</file>